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9405" windowHeight="831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 refMode="R1C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<sst xmlns="http://schemas.openxmlformats.org/spreadsheetml/2006/main" count="58" uniqueCount="57">
  <si>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</si>
  <si>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</si>
  <si>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</si>
  <si>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</si>
  <si>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</si>
  <si>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</si>
  <si>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</si>
  <si>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</si>
  <si>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</si>
  <si>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</si>
  <si>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</si>
  <si>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</si>
  <si>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</si>
  <si>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</si>
  <si>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</si>
  <si>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</si>
  <si>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</si>
  <si>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</si>
  <si>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</si>
  <si>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</si>
  <si>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</si>
  <si>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</si>
  <si>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</si>
  <si>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</si>
  <si>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</si>
  <si>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</si>
  <si>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</si>
  <si>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</si>
  <si>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</si>
  <si>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</si>
  <si>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</si>
  <si>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</si>
  <si>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</si>
  <si>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</si>
  <si>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</si>
  <si>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</si>
  <si>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</si>
  <si>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</si>
  <si>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</si>
  <si>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</si>
  <si>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</si>
  <si>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</si>
  <si>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</si>
  <si>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</si>
  <si>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</si>
  <si>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</si>
  <si>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</si>
  <si>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</si>
  <si>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</si>
  <si>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</si>
  <si>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</si>
  <si>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</si>
  <si>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</si>
  <si>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</si>
  <si>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Выгораживание помещения в подвале для узлов учета тепла  -1шт.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</si>
  <si>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1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</si>
  <si>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Изготовление оконных переплетов с остеклением -5шт./2,87м2
- Смена остекления оконных переплетов -1,087м2
- Ремонт дверных полотен с навеской приборов -4шт.
- Установка новых дверных полотен -2шт.
- Смена замков на подвал-8шт.
- Установка подъездных табличек -8шт.
- Установка адресных табличек -2шт.
- Установка пружин -8шт.
- Маслянная окраска конт. площадок, контейнеров -16,04м2
- Ремонт и гидроизоляция подъездных козырьков -5,1м2
- Ремонт бетонных кровель с покрытием в 1слой-35м2
- Устройство цемент. стяжки на балконных козырьках -12,4м2 
- Ремонт и гидроизоляция подъездных козырьков -2шт./29,5м2
- Ремонт ливневой канализации сваркой -2шт.
- Ремонт и гидроизоляция балконных козырьков -1шт./1,35м2
- Изготовление металл. лестниц в подвал-4шт.
- Утепление чердачного перекрытия мин.плитой -61м2 (122кв.)
- Ремонт отмостки асфальтом -96,7м2</t>
    </r>
    <r>
      <rPr>
        <b/>
        <sz val="10"/>
        <rFont val="Times New Roman"/>
        <family val="1"/>
      </rPr>
      <t xml:space="preserve">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</si>
</sst>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9" fontId="3" fillId="0" borderId="3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8" fontId="4" fillId="0" borderId="7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9" fontId="3" fillId="0" borderId="7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0">
      <selection activeCell="H8" sqref="H8:I8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1.753906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875" style="5" customWidth="1"/>
    <col min="9" max="9" width="10.00390625" style="5" customWidth="1"/>
    <col min="10" max="16384" width="9.125" style="5" customWidth="1"/>
  </cols>
  <sheetData>
    <row r="1" spans="1:9" ht="76.5" customHeight="1">
      <c r="A1" s="21" t="s">
        <v>55</v>
      </c>
      <c r="B1" s="21"/>
      <c r="C1" s="21"/>
      <c r="D1" s="21"/>
      <c r="E1" s="21"/>
      <c r="F1" s="21"/>
      <c r="G1" s="21"/>
      <c r="H1" s="21"/>
      <c r="I1" s="21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22" t="s">
        <v>28</v>
      </c>
      <c r="B3" s="23"/>
      <c r="C3" s="23"/>
      <c r="D3" s="23"/>
      <c r="E3" s="23"/>
      <c r="F3" s="23"/>
      <c r="G3" s="23"/>
      <c r="H3" s="23"/>
      <c r="I3" s="24"/>
    </row>
    <row r="4" spans="1:9" ht="21" customHeight="1">
      <c r="A4" s="7">
        <v>1</v>
      </c>
      <c r="B4" s="25" t="s">
        <v>23</v>
      </c>
      <c r="C4" s="26"/>
      <c r="D4" s="26"/>
      <c r="E4" s="26"/>
      <c r="F4" s="26"/>
      <c r="G4" s="27"/>
      <c r="H4" s="28">
        <v>1987</v>
      </c>
      <c r="I4" s="29"/>
    </row>
    <row r="5" spans="1:9" ht="21" customHeight="1">
      <c r="A5" s="7">
        <v>2</v>
      </c>
      <c r="B5" s="25" t="s">
        <v>20</v>
      </c>
      <c r="C5" s="26"/>
      <c r="D5" s="26"/>
      <c r="E5" s="26"/>
      <c r="F5" s="26"/>
      <c r="G5" s="27"/>
      <c r="H5" s="28">
        <v>5</v>
      </c>
      <c r="I5" s="29"/>
    </row>
    <row r="6" spans="1:9" ht="21" customHeight="1">
      <c r="A6" s="7">
        <v>3</v>
      </c>
      <c r="B6" s="25" t="s">
        <v>21</v>
      </c>
      <c r="C6" s="26"/>
      <c r="D6" s="26"/>
      <c r="E6" s="26"/>
      <c r="F6" s="26"/>
      <c r="G6" s="27"/>
      <c r="H6" s="28">
        <v>8</v>
      </c>
      <c r="I6" s="29"/>
    </row>
    <row r="7" spans="1:9" ht="21" customHeight="1">
      <c r="A7" s="7">
        <v>4</v>
      </c>
      <c r="B7" s="25" t="s">
        <v>22</v>
      </c>
      <c r="C7" s="26"/>
      <c r="D7" s="26"/>
      <c r="E7" s="26"/>
      <c r="F7" s="26"/>
      <c r="G7" s="27"/>
      <c r="H7" s="28">
        <v>122</v>
      </c>
      <c r="I7" s="29"/>
    </row>
    <row r="8" spans="1:9" ht="21" customHeight="1">
      <c r="A8" s="7">
        <v>5</v>
      </c>
      <c r="B8" s="25" t="s">
        <v>24</v>
      </c>
      <c r="C8" s="26"/>
      <c r="D8" s="26"/>
      <c r="E8" s="26"/>
      <c r="F8" s="26"/>
      <c r="G8" s="27"/>
      <c r="H8" s="30">
        <f>H9+H10</f>
        <v>6863.9</v>
      </c>
      <c r="I8" s="31"/>
    </row>
    <row r="9" spans="1:9" ht="21" customHeight="1">
      <c r="A9" s="7">
        <v>6</v>
      </c>
      <c r="B9" s="25" t="s">
        <v>25</v>
      </c>
      <c r="C9" s="26"/>
      <c r="D9" s="26"/>
      <c r="E9" s="26"/>
      <c r="F9" s="26"/>
      <c r="G9" s="27"/>
      <c r="H9" s="30">
        <v>6032</v>
      </c>
      <c r="I9" s="31"/>
    </row>
    <row r="10" spans="1:9" ht="19.5" customHeight="1">
      <c r="A10" s="7">
        <v>7</v>
      </c>
      <c r="B10" s="32" t="s">
        <v>26</v>
      </c>
      <c r="C10" s="32"/>
      <c r="D10" s="32"/>
      <c r="E10" s="32"/>
      <c r="F10" s="32"/>
      <c r="G10" s="32"/>
      <c r="H10" s="30">
        <v>831.9</v>
      </c>
      <c r="I10" s="31"/>
    </row>
    <row r="11" spans="1:9" ht="21" customHeight="1">
      <c r="A11" s="7">
        <v>8</v>
      </c>
      <c r="B11" s="32" t="s">
        <v>27</v>
      </c>
      <c r="C11" s="32"/>
      <c r="D11" s="32"/>
      <c r="E11" s="32"/>
      <c r="F11" s="32"/>
      <c r="G11" s="32"/>
      <c r="H11" s="30">
        <v>4536</v>
      </c>
      <c r="I11" s="31"/>
    </row>
    <row r="12" spans="1:9" ht="14.25" customHeight="1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21" customHeight="1">
      <c r="A13" s="22" t="s">
        <v>29</v>
      </c>
      <c r="B13" s="23"/>
      <c r="C13" s="23"/>
      <c r="D13" s="23"/>
      <c r="E13" s="23"/>
      <c r="F13" s="23"/>
      <c r="G13" s="23"/>
      <c r="H13" s="23"/>
      <c r="I13" s="24"/>
    </row>
    <row r="14" spans="1:9" ht="15">
      <c r="A14" s="36" t="s">
        <v>53</v>
      </c>
      <c r="B14" s="37"/>
      <c r="C14" s="37"/>
      <c r="D14" s="37"/>
      <c r="E14" s="37"/>
      <c r="F14" s="37"/>
      <c r="G14" s="37"/>
      <c r="H14" s="37"/>
      <c r="I14" s="38"/>
    </row>
    <row r="15" spans="1:9" ht="12.75" customHeight="1">
      <c r="A15" s="39" t="s">
        <v>3</v>
      </c>
      <c r="B15" s="39" t="s">
        <v>31</v>
      </c>
      <c r="C15" s="41" t="s">
        <v>0</v>
      </c>
      <c r="D15" s="42"/>
      <c r="E15" s="42"/>
      <c r="F15" s="43"/>
      <c r="G15" s="41" t="s">
        <v>2</v>
      </c>
      <c r="H15" s="43"/>
      <c r="I15" s="39" t="s">
        <v>32</v>
      </c>
    </row>
    <row r="16" spans="1:9" ht="76.5" customHeight="1">
      <c r="A16" s="40"/>
      <c r="B16" s="40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0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-3.28319</v>
      </c>
      <c r="C19" s="8" t="s">
        <v>4</v>
      </c>
      <c r="D19" s="13">
        <v>35.06413</v>
      </c>
      <c r="E19" s="13">
        <v>33.96261</v>
      </c>
      <c r="F19" s="13"/>
      <c r="G19" s="18" t="s">
        <v>48</v>
      </c>
      <c r="H19" s="13">
        <f>E19</f>
        <v>33.96261</v>
      </c>
      <c r="I19" s="13">
        <f>B19-D19+E19</f>
        <v>-4.384709999999998</v>
      </c>
    </row>
    <row r="20" spans="1:9" ht="240" customHeight="1">
      <c r="A20" s="39" t="s">
        <v>12</v>
      </c>
      <c r="B20" s="44">
        <v>-70.18646</v>
      </c>
      <c r="C20" s="46" t="s">
        <v>50</v>
      </c>
      <c r="D20" s="44">
        <v>734.01562</v>
      </c>
      <c r="E20" s="44">
        <v>710.95699</v>
      </c>
      <c r="F20" s="44"/>
      <c r="G20" s="48" t="s">
        <v>56</v>
      </c>
      <c r="H20" s="44">
        <f>E20</f>
        <v>710.95699</v>
      </c>
      <c r="I20" s="44">
        <f>B20-D20+E20</f>
        <v>-93.24509</v>
      </c>
    </row>
    <row r="21" spans="1:9" ht="212.25" customHeight="1">
      <c r="A21" s="40"/>
      <c r="B21" s="45"/>
      <c r="C21" s="47"/>
      <c r="D21" s="45"/>
      <c r="E21" s="45"/>
      <c r="F21" s="45"/>
      <c r="G21" s="20"/>
      <c r="H21" s="45"/>
      <c r="I21" s="45"/>
    </row>
    <row r="22" spans="1:9" ht="27" customHeight="1">
      <c r="A22" s="10"/>
      <c r="B22" s="11">
        <f>SUM(B19:B20)</f>
        <v>-73.46965</v>
      </c>
      <c r="C22" s="12" t="s">
        <v>6</v>
      </c>
      <c r="D22" s="11">
        <f>SUM(D19:D20)</f>
        <v>769.07975</v>
      </c>
      <c r="E22" s="11">
        <f>SUM(E19:E20)</f>
        <v>744.9196000000001</v>
      </c>
      <c r="F22" s="11"/>
      <c r="G22" s="1"/>
      <c r="H22" s="11">
        <f>SUM(H19:H20)</f>
        <v>744.9196000000001</v>
      </c>
      <c r="I22" s="11">
        <f>SUM(I19:I20)</f>
        <v>-97.6298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-72.52252</v>
      </c>
      <c r="C24" s="8" t="s">
        <v>9</v>
      </c>
      <c r="D24" s="13">
        <v>728.71941</v>
      </c>
      <c r="E24" s="13">
        <v>705.82716</v>
      </c>
      <c r="F24" s="13"/>
      <c r="G24" s="19" t="s">
        <v>43</v>
      </c>
      <c r="H24" s="13">
        <f>E24</f>
        <v>705.82716</v>
      </c>
      <c r="I24" s="13">
        <f>B24-D24+E24</f>
        <v>-95.41476999999998</v>
      </c>
    </row>
    <row r="25" spans="1:9" ht="27" customHeight="1">
      <c r="A25" s="14" t="s">
        <v>15</v>
      </c>
      <c r="B25" s="13">
        <v>-25.5344</v>
      </c>
      <c r="C25" s="8" t="s">
        <v>10</v>
      </c>
      <c r="D25" s="13">
        <v>261.38572</v>
      </c>
      <c r="E25" s="13">
        <v>253.17446</v>
      </c>
      <c r="F25" s="13"/>
      <c r="G25" s="19" t="s">
        <v>44</v>
      </c>
      <c r="H25" s="13">
        <f>E25</f>
        <v>253.17446</v>
      </c>
      <c r="I25" s="13">
        <f>B25-D25+E25</f>
        <v>-33.74565999999999</v>
      </c>
    </row>
    <row r="26" spans="1:9" ht="27" customHeight="1">
      <c r="A26" s="14" t="s">
        <v>16</v>
      </c>
      <c r="B26" s="13">
        <v>-14.52292</v>
      </c>
      <c r="C26" s="8" t="s">
        <v>30</v>
      </c>
      <c r="D26" s="13">
        <v>146.65884</v>
      </c>
      <c r="E26" s="13">
        <v>142.05165</v>
      </c>
      <c r="F26" s="13"/>
      <c r="G26" s="19" t="s">
        <v>45</v>
      </c>
      <c r="H26" s="13">
        <f>E26</f>
        <v>142.05165</v>
      </c>
      <c r="I26" s="13">
        <f>B26-D26+E26</f>
        <v>-19.130110000000002</v>
      </c>
    </row>
    <row r="27" spans="1:9" ht="27" customHeight="1">
      <c r="A27" s="7" t="s">
        <v>17</v>
      </c>
      <c r="B27" s="13">
        <v>-10.00348</v>
      </c>
      <c r="C27" s="8" t="s">
        <v>8</v>
      </c>
      <c r="D27" s="13">
        <v>98.09322</v>
      </c>
      <c r="E27" s="13">
        <v>95.01169</v>
      </c>
      <c r="F27" s="13"/>
      <c r="G27" s="19" t="s">
        <v>46</v>
      </c>
      <c r="H27" s="13">
        <f>E27</f>
        <v>95.01169</v>
      </c>
      <c r="I27" s="13">
        <f>B27-D27+E27</f>
        <v>-13.085009999999997</v>
      </c>
    </row>
    <row r="28" spans="1:9" ht="27" customHeight="1">
      <c r="A28" s="7" t="s">
        <v>36</v>
      </c>
      <c r="B28" s="13">
        <v>-2.09792</v>
      </c>
      <c r="C28" s="8" t="s">
        <v>37</v>
      </c>
      <c r="D28" s="13">
        <v>20.99174</v>
      </c>
      <c r="E28" s="13">
        <v>20.3323</v>
      </c>
      <c r="F28" s="13"/>
      <c r="G28" s="19" t="s">
        <v>47</v>
      </c>
      <c r="H28" s="13">
        <f>E28</f>
        <v>20.3323</v>
      </c>
      <c r="I28" s="13">
        <f>B28-D28+E28</f>
        <v>-2.7573599999999985</v>
      </c>
    </row>
    <row r="29" spans="1:9" ht="30.75" customHeight="1">
      <c r="A29" s="10"/>
      <c r="B29" s="11">
        <f>SUM(B24:B28)</f>
        <v>-124.68124</v>
      </c>
      <c r="C29" s="12" t="s">
        <v>13</v>
      </c>
      <c r="D29" s="11">
        <f>SUM(D24:D28)</f>
        <v>1255.8489299999999</v>
      </c>
      <c r="E29" s="11">
        <f>SUM(E24:E28)</f>
        <v>1216.39726</v>
      </c>
      <c r="F29" s="11"/>
      <c r="G29" s="2"/>
      <c r="H29" s="11">
        <f>SUM(H24:H28)</f>
        <v>1216.39726</v>
      </c>
      <c r="I29" s="11">
        <f>SUM(I24:I28)</f>
        <v>-164.13290999999998</v>
      </c>
    </row>
    <row r="30" spans="1:9" ht="26.25" customHeight="1">
      <c r="A30" s="10">
        <v>3</v>
      </c>
      <c r="B30" s="15"/>
      <c r="C30" s="12" t="s">
        <v>38</v>
      </c>
      <c r="D30" s="13"/>
      <c r="E30" s="13"/>
      <c r="F30" s="13"/>
      <c r="G30" s="3"/>
      <c r="H30" s="13"/>
      <c r="I30" s="13"/>
    </row>
    <row r="31" spans="1:9" ht="30">
      <c r="A31" s="7" t="s">
        <v>51</v>
      </c>
      <c r="B31" s="13">
        <v>-0.28498</v>
      </c>
      <c r="C31" s="8" t="s">
        <v>39</v>
      </c>
      <c r="D31" s="13">
        <v>0</v>
      </c>
      <c r="E31" s="13">
        <v>0</v>
      </c>
      <c r="F31" s="13"/>
      <c r="G31" s="3"/>
      <c r="H31" s="13">
        <f>E31</f>
        <v>0</v>
      </c>
      <c r="I31" s="13">
        <f>B31-D31+E31</f>
        <v>-0.28498</v>
      </c>
    </row>
    <row r="32" spans="1:9" ht="28.5" customHeight="1">
      <c r="A32" s="7" t="s">
        <v>52</v>
      </c>
      <c r="B32" s="13">
        <v>-1.87854</v>
      </c>
      <c r="C32" s="8" t="s">
        <v>40</v>
      </c>
      <c r="D32" s="13">
        <v>12.71045</v>
      </c>
      <c r="E32" s="13">
        <v>12.31116</v>
      </c>
      <c r="F32" s="13"/>
      <c r="G32" s="3"/>
      <c r="H32" s="13">
        <f>E32</f>
        <v>12.31116</v>
      </c>
      <c r="I32" s="13">
        <f>B32-D32+E32</f>
        <v>-2.27783</v>
      </c>
    </row>
    <row r="33" spans="1:9" s="16" customFormat="1" ht="28.5" customHeight="1">
      <c r="A33" s="10"/>
      <c r="B33" s="11">
        <f>SUM(B31:B32)</f>
        <v>-2.16352</v>
      </c>
      <c r="C33" s="12" t="s">
        <v>41</v>
      </c>
      <c r="D33" s="11">
        <f>SUM(D31:D32)</f>
        <v>12.71045</v>
      </c>
      <c r="E33" s="11">
        <f>SUM(E31:E32)</f>
        <v>12.31116</v>
      </c>
      <c r="F33" s="11"/>
      <c r="G33" s="2"/>
      <c r="H33" s="11">
        <f>SUM(H31:H32)</f>
        <v>12.31116</v>
      </c>
      <c r="I33" s="11">
        <f>SUM(I31:I32)</f>
        <v>-2.56281</v>
      </c>
    </row>
    <row r="34" spans="1:9" ht="31.5" customHeight="1">
      <c r="A34" s="17"/>
      <c r="B34" s="11">
        <f>SUM(B22,B29,B33)</f>
        <v>-200.31441</v>
      </c>
      <c r="C34" s="12" t="s">
        <v>19</v>
      </c>
      <c r="D34" s="11">
        <f>SUM(D22,D29,D33)</f>
        <v>2037.63913</v>
      </c>
      <c r="E34" s="11">
        <f>SUM(E22,E29,E33)</f>
        <v>1973.6280199999999</v>
      </c>
      <c r="F34" s="11">
        <f>SUM(F22,F29,F33)</f>
        <v>0</v>
      </c>
      <c r="G34" s="2"/>
      <c r="H34" s="11">
        <f>SUM(H22,H29,H33)</f>
        <v>1973.6280199999999</v>
      </c>
      <c r="I34" s="11">
        <f>SUM(I22,I29,I33)</f>
        <v>-264.32552</v>
      </c>
    </row>
    <row r="35" spans="1:9" ht="39.75" customHeight="1">
      <c r="A35" s="17"/>
      <c r="B35" s="11"/>
      <c r="C35" s="12" t="s">
        <v>42</v>
      </c>
      <c r="D35" s="33">
        <f>E34+F34-D34</f>
        <v>-64.01111000000014</v>
      </c>
      <c r="E35" s="34"/>
      <c r="F35" s="35"/>
      <c r="G35" s="1"/>
      <c r="H35" s="11"/>
      <c r="I35" s="11"/>
    </row>
    <row r="36" spans="1:9" ht="33.75" customHeight="1">
      <c r="A36" s="10">
        <v>4</v>
      </c>
      <c r="B36" s="11">
        <v>37.695074</v>
      </c>
      <c r="C36" s="12" t="s">
        <v>18</v>
      </c>
      <c r="D36" s="11">
        <v>73.79492</v>
      </c>
      <c r="E36" s="11">
        <v>71.4767</v>
      </c>
      <c r="F36" s="11"/>
      <c r="G36" s="19" t="s">
        <v>54</v>
      </c>
      <c r="H36" s="11">
        <v>7.9</v>
      </c>
      <c r="I36" s="11">
        <f>B36+E36+F36-H36</f>
        <v>101.271774</v>
      </c>
    </row>
  </sheetData>
  <mergeCells count="36">
    <mergeCell ref="H20:H21"/>
    <mergeCell ref="I20:I21"/>
    <mergeCell ref="D20:D21"/>
    <mergeCell ref="E20:E21"/>
    <mergeCell ref="F20:F21"/>
    <mergeCell ref="G20:G21"/>
    <mergeCell ref="D35:F35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2010-10-21T09:24:47Z</cp:lastPrinted>
  <dcterms:created xsi:type="dcterms:W3CDTF">2010-04-01T07:27:06Z</dcterms:created>
  <dcterms:modified xsi:type="dcterms:W3CDTF">2010-12-08T08:01:45Z</dcterms:modified>
  <cp:category/>
  <cp:version/>
  <cp:contentType/>
  <cp:contentStatus/>
</cp:coreProperties>
</file>